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Hoja1!$B$1:$I$63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I58" i="1" l="1"/>
  <c r="I57" i="1"/>
  <c r="I56" i="1"/>
  <c r="I55" i="1"/>
  <c r="I54" i="1"/>
  <c r="I52" i="1" s="1"/>
  <c r="I53" i="1"/>
  <c r="I51" i="1"/>
  <c r="I50" i="1"/>
  <c r="I45" i="1"/>
  <c r="D48" i="1"/>
  <c r="D44" i="1"/>
  <c r="H44" i="1"/>
  <c r="G44" i="1"/>
  <c r="F44" i="1"/>
  <c r="E44" i="1"/>
  <c r="H48" i="1"/>
  <c r="G48" i="1"/>
  <c r="E48" i="1"/>
  <c r="H52" i="1"/>
  <c r="G52" i="1"/>
  <c r="F52" i="1"/>
  <c r="E52" i="1"/>
  <c r="D52" i="1"/>
  <c r="F58" i="1"/>
  <c r="F57" i="1"/>
  <c r="F56" i="1"/>
  <c r="F55" i="1"/>
  <c r="F54" i="1"/>
  <c r="F53" i="1"/>
  <c r="F51" i="1"/>
  <c r="F48" i="1" s="1"/>
  <c r="F50" i="1"/>
  <c r="F49" i="1"/>
  <c r="F45" i="1"/>
  <c r="I48" i="1" l="1"/>
  <c r="H60" i="1"/>
  <c r="D60" i="1"/>
  <c r="G60" i="1"/>
  <c r="F60" i="1"/>
  <c r="E60" i="1"/>
  <c r="I60" i="1" l="1"/>
  <c r="I44" i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<sst xmlns="http://schemas.openxmlformats.org/spreadsheetml/2006/main" count="70" uniqueCount="68">
  <si>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</si>
  <si>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</si>
  <si>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</si>
  <si>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</si>
  <si>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</si>
  <si>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</si>
  <si>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</si>
  <si>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</si>
  <si>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</si>
  <si>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</si>
  <si>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</si>
  <si>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</si>
  <si>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</si>
  <si>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</si>
  <si>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</si>
  <si>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</si>
  <si>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</si>
  <si>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</si>
  <si>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</si>
  <si>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</si>
  <si>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</si>
  <si>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</si>
  <si>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</si>
  <si>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</si>
  <si>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</si>
  <si>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</si>
  <si>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</si>
  <si>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</si>
  <si>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</si>
  <si>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</si>
  <si>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</si>
  <si>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</si>
  <si>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</si>
  <si>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</si>
  <si>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</si>
  <si>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</si>
  <si>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</si>
  <si>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</si>
  <si>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</si>
  <si>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</si>
  <si>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</si>
  <si>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</si>
  <si>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</si>
  <si>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</si>
  <si>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</si>
  <si>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</si>
  <si>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</si>
  <si>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</si>
  <si>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</si>
  <si>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</si>
  <si>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</si>
  <si>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</si>
  <si>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</si>
  <si>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</si>
  <si>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</si>
  <si>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</si>
  <si>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</si>
  <si>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</si>
  <si>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</si>
  <si>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</si>
  <si>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</si>
  <si>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</si>
  <si>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</si>
  <si>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</si>
  <si>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</si>
  <si>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</si>
  <si>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</si>
  <si>
    <t>Del 1 de Enero al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</si>
</sst>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5">
    <xf numFmtId="0" fontId="0" fillId="0" borderId="0"/>
    <xf numFmtId="43" fontId="1" fillId="0" borderId="0" applyFont="0" applyFill="0" applyBorder="0" applyAlignment="0" applyProtection="0"/>
    <xf numFmtId="164" fontId="4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165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2" fontId="5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10" fillId="13" borderId="12" applyNumberFormat="0" applyProtection="0">
      <alignment horizontal="left" vertical="center" indent="1"/>
    </xf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  <xf numFmtId="0" fontId="5" fillId="0" borderId="13" applyNumberFormat="0" applyFill="0" applyAlignment="0" applyProtection="0"/>
  </cellStyleXfs>
  <cellXfs count="41">
    <xf numFmtId="0" fontId="0" fillId="0" borderId="0" xfId="0"/>
    <xf numFmtId="0" fontId="3" fillId="12" borderId="0" xfId="0" applyFont="1" applyFill="1"/>
    <xf numFmtId="0" fontId="3" fillId="0" borderId="0" xfId="0" applyFont="1"/>
    <xf numFmtId="0" fontId="12" fillId="12" borderId="0" xfId="0" applyFont="1" applyFill="1"/>
    <xf numFmtId="0" fontId="11" fillId="12" borderId="0" xfId="0" applyFont="1" applyFill="1" applyBorder="1" applyAlignment="1">
      <alignment horizontal="right"/>
    </xf>
    <xf numFmtId="37" fontId="11" fillId="11" borderId="5" xfId="225" applyNumberFormat="1" applyFont="1" applyFill="1" applyBorder="1" applyAlignment="1">
      <alignment horizontal="center" vertical="center"/>
    </xf>
    <xf numFmtId="37" fontId="11" fillId="11" borderId="5" xfId="225" applyNumberFormat="1" applyFont="1" applyFill="1" applyBorder="1" applyAlignment="1">
      <alignment horizontal="center" wrapText="1"/>
    </xf>
    <xf numFmtId="37" fontId="11" fillId="11" borderId="10" xfId="225" applyNumberFormat="1" applyFont="1" applyFill="1" applyBorder="1" applyAlignment="1">
      <alignment horizontal="center" vertical="center"/>
    </xf>
    <xf numFmtId="37" fontId="11" fillId="11" borderId="4" xfId="225" applyNumberFormat="1" applyFont="1" applyFill="1" applyBorder="1" applyAlignment="1">
      <alignment horizontal="center" vertical="center"/>
    </xf>
    <xf numFmtId="0" fontId="12" fillId="14" borderId="3" xfId="0" applyFont="1" applyFill="1" applyBorder="1"/>
    <xf numFmtId="0" fontId="3" fillId="14" borderId="4" xfId="0" applyFont="1" applyFill="1" applyBorder="1" applyAlignment="1">
      <alignment horizontal="justify"/>
    </xf>
    <xf numFmtId="43" fontId="13" fillId="14" borderId="4" xfId="1" applyFont="1" applyFill="1" applyBorder="1" applyAlignment="1">
      <alignment horizontal="center"/>
    </xf>
    <xf numFmtId="43" fontId="14" fillId="14" borderId="4" xfId="1" applyFont="1" applyFill="1" applyBorder="1" applyAlignment="1">
      <alignment horizontal="center"/>
    </xf>
    <xf numFmtId="0" fontId="12" fillId="0" borderId="6" xfId="0" applyFont="1" applyBorder="1"/>
    <xf numFmtId="0" fontId="3" fillId="0" borderId="7" xfId="0" applyFont="1" applyBorder="1" applyAlignment="1">
      <alignment horizontal="justify" vertical="top" wrapText="1"/>
    </xf>
    <xf numFmtId="43" fontId="14" fillId="12" borderId="7" xfId="1" applyFont="1" applyFill="1" applyBorder="1" applyAlignment="1">
      <alignment horizontal="center"/>
    </xf>
    <xf numFmtId="43" fontId="14" fillId="12" borderId="11" xfId="1" applyFont="1" applyFill="1" applyBorder="1" applyAlignment="1">
      <alignment horizontal="center"/>
    </xf>
    <xf numFmtId="0" fontId="12" fillId="14" borderId="6" xfId="0" applyFont="1" applyFill="1" applyBorder="1"/>
    <xf numFmtId="0" fontId="3" fillId="14" borderId="7" xfId="0" applyFont="1" applyFill="1" applyBorder="1"/>
    <xf numFmtId="43" fontId="13" fillId="14" borderId="7" xfId="1" applyFont="1" applyFill="1" applyBorder="1" applyAlignment="1">
      <alignment horizontal="center"/>
    </xf>
    <xf numFmtId="43" fontId="15" fillId="14" borderId="7" xfId="1" applyFont="1" applyFill="1" applyBorder="1" applyAlignment="1">
      <alignment vertical="center" wrapText="1"/>
    </xf>
    <xf numFmtId="0" fontId="12" fillId="0" borderId="6" xfId="0" applyFont="1" applyBorder="1" applyAlignment="1">
      <alignment horizontal="justify"/>
    </xf>
    <xf numFmtId="43" fontId="16" fillId="12" borderId="7" xfId="1" applyFont="1" applyFill="1" applyBorder="1" applyAlignment="1">
      <alignment vertical="center" wrapText="1"/>
    </xf>
    <xf numFmtId="43" fontId="16" fillId="12" borderId="11" xfId="1" applyFont="1" applyFill="1" applyBorder="1" applyAlignment="1">
      <alignment vertical="center" wrapText="1"/>
    </xf>
    <xf numFmtId="0" fontId="12" fillId="0" borderId="8" xfId="0" applyFont="1" applyBorder="1" applyAlignment="1">
      <alignment horizontal="justify"/>
    </xf>
    <xf numFmtId="0" fontId="3" fillId="0" borderId="9" xfId="0" applyFont="1" applyBorder="1" applyAlignment="1">
      <alignment horizontal="justify" vertical="top" wrapText="1"/>
    </xf>
    <xf numFmtId="0" fontId="12" fillId="12" borderId="8" xfId="0" applyFont="1" applyFill="1" applyBorder="1" applyAlignment="1">
      <alignment horizontal="justify" vertical="center" wrapText="1"/>
    </xf>
    <xf numFmtId="0" fontId="12" fillId="12" borderId="2" xfId="0" applyFont="1" applyFill="1" applyBorder="1" applyAlignment="1">
      <alignment horizontal="justify" vertical="center" wrapText="1"/>
    </xf>
    <xf numFmtId="43" fontId="15" fillId="12" borderId="5" xfId="1" applyFont="1" applyFill="1" applyBorder="1" applyAlignment="1">
      <alignment vertical="center" wrapText="1"/>
    </xf>
    <xf numFmtId="43" fontId="16" fillId="12" borderId="0" xfId="1" applyFont="1" applyFill="1" applyBorder="1" applyAlignment="1">
      <alignment vertical="center" wrapText="1"/>
    </xf>
    <xf numFmtId="43" fontId="14" fillId="12" borderId="11" xfId="1" applyFont="1" applyFill="1" applyBorder="1" applyAlignment="1">
      <alignment horizontal="center" vertical="center"/>
    </xf>
    <xf numFmtId="43" fontId="14" fillId="12" borderId="7" xfId="1" applyFont="1" applyFill="1" applyBorder="1" applyAlignment="1">
      <alignment horizontal="center" vertical="center"/>
    </xf>
    <xf numFmtId="0" fontId="11" fillId="11" borderId="0" xfId="0" applyFont="1" applyFill="1" applyBorder="1" applyAlignment="1">
      <alignment horizontal="center"/>
    </xf>
    <xf numFmtId="0" fontId="11" fillId="11" borderId="3" xfId="0" applyFont="1" applyFill="1" applyBorder="1" applyAlignment="1">
      <alignment horizontal="center" vertical="center"/>
    </xf>
    <xf numFmtId="0" fontId="11" fillId="11" borderId="4" xfId="0" applyFont="1" applyFill="1" applyBorder="1" applyAlignment="1">
      <alignment horizontal="center" vertical="center"/>
    </xf>
    <xf numFmtId="0" fontId="11" fillId="11" borderId="6" xfId="0" applyFont="1" applyFill="1" applyBorder="1" applyAlignment="1">
      <alignment horizontal="center" vertical="center"/>
    </xf>
    <xf numFmtId="0" fontId="11" fillId="11" borderId="7" xfId="0" applyFont="1" applyFill="1" applyBorder="1" applyAlignment="1">
      <alignment horizontal="center" vertical="center"/>
    </xf>
    <xf numFmtId="37" fontId="11" fillId="11" borderId="5" xfId="225" applyNumberFormat="1" applyFont="1" applyFill="1" applyBorder="1" applyAlignment="1">
      <alignment horizontal="center" vertical="center"/>
    </xf>
    <xf numFmtId="37" fontId="11" fillId="11" borderId="5" xfId="225" applyNumberFormat="1" applyFont="1" applyFill="1" applyBorder="1" applyAlignment="1">
      <alignment horizontal="center" vertical="center" wrapText="1"/>
    </xf>
    <xf numFmtId="37" fontId="11" fillId="11" borderId="14" xfId="225" applyNumberFormat="1" applyFont="1" applyFill="1" applyBorder="1" applyAlignment="1">
      <alignment horizontal="center" vertical="center" wrapText="1"/>
    </xf>
    <xf numFmtId="0" fontId="11" fillId="12" borderId="2" xfId="0" applyNumberFormat="1" applyFont="1" applyFill="1" applyBorder="1" applyAlignment="1" applyProtection="1">
      <alignment horizontal="left"/>
      <protection locked="0"/>
    </xf>
  </cellXfs>
  <cellStyles count="245">
    <cellStyle name="=C:\WINNT\SYSTEM32\COMMAND.COM" xfId="2"/>
    <cellStyle name="20% - Énfasis1 2" xfId="3"/>
    <cellStyle name="20% - Énfasis2 2" xfId="4"/>
    <cellStyle name="20% - Énfasis3 2" xfId="5"/>
    <cellStyle name="20% - Énfasis4 2" xfId="6"/>
    <cellStyle name="40% - Énfasis3 2" xfId="7"/>
    <cellStyle name="60% - Énfasis3 2" xfId="8"/>
    <cellStyle name="60% - Énfasis4 2" xfId="9"/>
    <cellStyle name="60% - Énfasis6 2" xfId="10"/>
    <cellStyle name="Euro" xfId="11"/>
    <cellStyle name="Fecha" xfId="12"/>
    <cellStyle name="Fijo" xfId="13"/>
    <cellStyle name="HEADING1" xfId="14"/>
    <cellStyle name="HEADING2" xfId="15"/>
    <cellStyle name="Millares 10" xfId="16"/>
    <cellStyle name="Millares 11" xfId="1"/>
    <cellStyle name="Millares 12" xfId="17"/>
    <cellStyle name="Millares 13" xfId="18"/>
    <cellStyle name="Millares 14" xfId="19"/>
    <cellStyle name="Millares 15" xfId="20"/>
    <cellStyle name="Millares 2" xfId="21"/>
    <cellStyle name="Millares 2 10" xfId="22"/>
    <cellStyle name="Millares 2 11" xfId="23"/>
    <cellStyle name="Millares 2 12" xfId="24"/>
    <cellStyle name="Millares 2 13" xfId="25"/>
    <cellStyle name="Millares 2 14" xfId="26"/>
    <cellStyle name="Millares 2 15" xfId="27"/>
    <cellStyle name="Millares 2 16" xfId="28"/>
    <cellStyle name="Millares 2 17" xfId="29"/>
    <cellStyle name="Millares 2 18" xfId="30"/>
    <cellStyle name="Millares 2 2" xfId="31"/>
    <cellStyle name="Millares 2 2 2" xfId="32"/>
    <cellStyle name="Millares 2 2 3" xfId="33"/>
    <cellStyle name="Millares 2 3" xfId="34"/>
    <cellStyle name="Millares 2 3 2" xfId="35"/>
    <cellStyle name="Millares 2 4" xfId="36"/>
    <cellStyle name="Millares 2 5" xfId="37"/>
    <cellStyle name="Millares 2 6" xfId="38"/>
    <cellStyle name="Millares 2 7" xfId="39"/>
    <cellStyle name="Millares 2 8" xfId="40"/>
    <cellStyle name="Millares 2 9" xfId="41"/>
    <cellStyle name="Millares 3" xfId="42"/>
    <cellStyle name="Millares 3 2" xfId="43"/>
    <cellStyle name="Millares 3 3" xfId="44"/>
    <cellStyle name="Millares 3 4" xfId="45"/>
    <cellStyle name="Millares 3 5" xfId="46"/>
    <cellStyle name="Millares 3 6" xfId="47"/>
    <cellStyle name="Millares 4" xfId="48"/>
    <cellStyle name="Millares 4 2" xfId="49"/>
    <cellStyle name="Millares 4 3" xfId="50"/>
    <cellStyle name="Millares 5" xfId="51"/>
    <cellStyle name="Millares 6" xfId="52"/>
    <cellStyle name="Millares 7" xfId="53"/>
    <cellStyle name="Millares 8" xfId="54"/>
    <cellStyle name="Millares 8 2" xfId="55"/>
    <cellStyle name="Millares 9" xfId="56"/>
    <cellStyle name="Moneda 2" xfId="57"/>
    <cellStyle name="Normal" xfId="0" builtinId="0"/>
    <cellStyle name="Normal 10" xfId="58"/>
    <cellStyle name="Normal 10 2" xfId="59"/>
    <cellStyle name="Normal 10 3" xfId="60"/>
    <cellStyle name="Normal 10 4" xfId="61"/>
    <cellStyle name="Normal 10 5" xfId="62"/>
    <cellStyle name="Normal 11" xfId="63"/>
    <cellStyle name="Normal 12" xfId="64"/>
    <cellStyle name="Normal 12 2" xfId="65"/>
    <cellStyle name="Normal 13" xfId="66"/>
    <cellStyle name="Normal 14" xfId="67"/>
    <cellStyle name="Normal 2" xfId="68"/>
    <cellStyle name="Normal 2 10" xfId="69"/>
    <cellStyle name="Normal 2 10 2" xfId="70"/>
    <cellStyle name="Normal 2 10 3" xfId="71"/>
    <cellStyle name="Normal 2 11" xfId="72"/>
    <cellStyle name="Normal 2 11 2" xfId="73"/>
    <cellStyle name="Normal 2 11 3" xfId="74"/>
    <cellStyle name="Normal 2 12" xfId="75"/>
    <cellStyle name="Normal 2 12 2" xfId="76"/>
    <cellStyle name="Normal 2 12 3" xfId="77"/>
    <cellStyle name="Normal 2 13" xfId="78"/>
    <cellStyle name="Normal 2 13 2" xfId="79"/>
    <cellStyle name="Normal 2 13 3" xfId="80"/>
    <cellStyle name="Normal 2 14" xfId="81"/>
    <cellStyle name="Normal 2 14 2" xfId="82"/>
    <cellStyle name="Normal 2 14 3" xfId="83"/>
    <cellStyle name="Normal 2 15" xfId="84"/>
    <cellStyle name="Normal 2 15 2" xfId="85"/>
    <cellStyle name="Normal 2 15 3" xfId="86"/>
    <cellStyle name="Normal 2 16" xfId="87"/>
    <cellStyle name="Normal 2 16 2" xfId="88"/>
    <cellStyle name="Normal 2 16 3" xfId="89"/>
    <cellStyle name="Normal 2 17" xfId="90"/>
    <cellStyle name="Normal 2 17 2" xfId="91"/>
    <cellStyle name="Normal 2 17 3" xfId="92"/>
    <cellStyle name="Normal 2 18" xfId="93"/>
    <cellStyle name="Normal 2 18 2" xfId="94"/>
    <cellStyle name="Normal 2 19" xfId="95"/>
    <cellStyle name="Normal 2 2" xfId="96"/>
    <cellStyle name="Normal 2 2 10" xfId="97"/>
    <cellStyle name="Normal 2 2 11" xfId="98"/>
    <cellStyle name="Normal 2 2 12" xfId="99"/>
    <cellStyle name="Normal 2 2 13" xfId="100"/>
    <cellStyle name="Normal 2 2 14" xfId="101"/>
    <cellStyle name="Normal 2 2 15" xfId="102"/>
    <cellStyle name="Normal 2 2 16" xfId="103"/>
    <cellStyle name="Normal 2 2 17" xfId="104"/>
    <cellStyle name="Normal 2 2 18" xfId="105"/>
    <cellStyle name="Normal 2 2 19" xfId="106"/>
    <cellStyle name="Normal 2 2 2" xfId="107"/>
    <cellStyle name="Normal 2 2 2 2" xfId="108"/>
    <cellStyle name="Normal 2 2 2 3" xfId="109"/>
    <cellStyle name="Normal 2 2 2 4" xfId="110"/>
    <cellStyle name="Normal 2 2 2 5" xfId="111"/>
    <cellStyle name="Normal 2 2 2 6" xfId="112"/>
    <cellStyle name="Normal 2 2 2 7" xfId="113"/>
    <cellStyle name="Normal 2 2 20" xfId="114"/>
    <cellStyle name="Normal 2 2 21" xfId="115"/>
    <cellStyle name="Normal 2 2 22" xfId="116"/>
    <cellStyle name="Normal 2 2 23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20" xfId="125"/>
    <cellStyle name="Normal 2 21" xfId="126"/>
    <cellStyle name="Normal 2 22" xfId="127"/>
    <cellStyle name="Normal 2 23" xfId="128"/>
    <cellStyle name="Normal 2 24" xfId="129"/>
    <cellStyle name="Normal 2 25" xfId="130"/>
    <cellStyle name="Normal 2 26" xfId="131"/>
    <cellStyle name="Normal 2 27" xfId="132"/>
    <cellStyle name="Normal 2 28" xfId="133"/>
    <cellStyle name="Normal 2 29" xfId="134"/>
    <cellStyle name="Normal 2 3" xfId="135"/>
    <cellStyle name="Normal 2 3 2" xfId="136"/>
    <cellStyle name="Normal 2 3 3" xfId="137"/>
    <cellStyle name="Normal 2 3 4" xfId="138"/>
    <cellStyle name="Normal 2 3 5" xfId="139"/>
    <cellStyle name="Normal 2 3 6" xfId="140"/>
    <cellStyle name="Normal 2 3 7" xfId="141"/>
    <cellStyle name="Normal 2 3 8" xfId="142"/>
    <cellStyle name="Normal 2 30" xfId="143"/>
    <cellStyle name="Normal 2 4" xfId="144"/>
    <cellStyle name="Normal 2 4 2" xfId="145"/>
    <cellStyle name="Normal 2 4 3" xfId="146"/>
    <cellStyle name="Normal 2 5" xfId="147"/>
    <cellStyle name="Normal 2 5 2" xfId="148"/>
    <cellStyle name="Normal 2 5 3" xfId="149"/>
    <cellStyle name="Normal 2 6" xfId="150"/>
    <cellStyle name="Normal 2 6 2" xfId="151"/>
    <cellStyle name="Normal 2 6 3" xfId="152"/>
    <cellStyle name="Normal 2 7" xfId="153"/>
    <cellStyle name="Normal 2 7 2" xfId="154"/>
    <cellStyle name="Normal 2 7 3" xfId="155"/>
    <cellStyle name="Normal 2 8" xfId="156"/>
    <cellStyle name="Normal 2 8 2" xfId="157"/>
    <cellStyle name="Normal 2 8 3" xfId="158"/>
    <cellStyle name="Normal 2 82" xfId="159"/>
    <cellStyle name="Normal 2 83" xfId="160"/>
    <cellStyle name="Normal 2 86" xfId="161"/>
    <cellStyle name="Normal 2 9" xfId="162"/>
    <cellStyle name="Normal 2 9 2" xfId="163"/>
    <cellStyle name="Normal 2 9 3" xfId="164"/>
    <cellStyle name="Normal 3" xfId="165"/>
    <cellStyle name="Normal 3 2" xfId="166"/>
    <cellStyle name="Normal 3 3" xfId="167"/>
    <cellStyle name="Normal 3 4" xfId="168"/>
    <cellStyle name="Normal 3 5" xfId="169"/>
    <cellStyle name="Normal 3 6" xfId="170"/>
    <cellStyle name="Normal 3 7" xfId="171"/>
    <cellStyle name="Normal 3 8" xfId="172"/>
    <cellStyle name="Normal 3 9" xfId="173"/>
    <cellStyle name="Normal 4" xfId="174"/>
    <cellStyle name="Normal 4 2" xfId="175"/>
    <cellStyle name="Normal 4 2 2" xfId="176"/>
    <cellStyle name="Normal 4 3" xfId="177"/>
    <cellStyle name="Normal 4 4" xfId="178"/>
    <cellStyle name="Normal 4 5" xfId="179"/>
    <cellStyle name="Normal 5" xfId="180"/>
    <cellStyle name="Normal 5 10" xfId="181"/>
    <cellStyle name="Normal 5 11" xfId="182"/>
    <cellStyle name="Normal 5 12" xfId="183"/>
    <cellStyle name="Normal 5 13" xfId="184"/>
    <cellStyle name="Normal 5 14" xfId="185"/>
    <cellStyle name="Normal 5 15" xfId="186"/>
    <cellStyle name="Normal 5 16" xfId="187"/>
    <cellStyle name="Normal 5 17" xfId="188"/>
    <cellStyle name="Normal 5 2" xfId="189"/>
    <cellStyle name="Normal 5 2 2" xfId="190"/>
    <cellStyle name="Normal 5 3" xfId="191"/>
    <cellStyle name="Normal 5 3 2" xfId="192"/>
    <cellStyle name="Normal 5 4" xfId="193"/>
    <cellStyle name="Normal 5 4 2" xfId="194"/>
    <cellStyle name="Normal 5 5" xfId="195"/>
    <cellStyle name="Normal 5 5 2" xfId="196"/>
    <cellStyle name="Normal 5 6" xfId="197"/>
    <cellStyle name="Normal 5 7" xfId="198"/>
    <cellStyle name="Normal 5 7 2" xfId="199"/>
    <cellStyle name="Normal 5 8" xfId="200"/>
    <cellStyle name="Normal 5 9" xfId="201"/>
    <cellStyle name="Normal 56" xfId="202"/>
    <cellStyle name="Normal 6" xfId="203"/>
    <cellStyle name="Normal 6 2" xfId="204"/>
    <cellStyle name="Normal 6 3" xfId="205"/>
    <cellStyle name="Normal 7" xfId="206"/>
    <cellStyle name="Normal 7 10" xfId="207"/>
    <cellStyle name="Normal 7 11" xfId="208"/>
    <cellStyle name="Normal 7 12" xfId="209"/>
    <cellStyle name="Normal 7 13" xfId="210"/>
    <cellStyle name="Normal 7 14" xfId="211"/>
    <cellStyle name="Normal 7 15" xfId="212"/>
    <cellStyle name="Normal 7 16" xfId="213"/>
    <cellStyle name="Normal 7 17" xfId="214"/>
    <cellStyle name="Normal 7 18" xfId="215"/>
    <cellStyle name="Normal 7 2" xfId="216"/>
    <cellStyle name="Normal 7 3" xfId="217"/>
    <cellStyle name="Normal 7 4" xfId="218"/>
    <cellStyle name="Normal 7 5" xfId="219"/>
    <cellStyle name="Normal 7 6" xfId="220"/>
    <cellStyle name="Normal 7 7" xfId="221"/>
    <cellStyle name="Normal 7 8" xfId="222"/>
    <cellStyle name="Normal 7 9" xfId="223"/>
    <cellStyle name="Normal 8" xfId="224"/>
    <cellStyle name="Normal 9" xfId="225"/>
    <cellStyle name="Normal 9 2" xfId="226"/>
    <cellStyle name="Normal 9 3" xfId="227"/>
    <cellStyle name="Notas 2" xfId="228"/>
    <cellStyle name="Porcentaje 2" xfId="229"/>
    <cellStyle name="Porcentual 2" xfId="230"/>
    <cellStyle name="SAPBEXstdItem" xfId="231"/>
    <cellStyle name="Total 10" xfId="232"/>
    <cellStyle name="Total 11" xfId="233"/>
    <cellStyle name="Total 12" xfId="234"/>
    <cellStyle name="Total 13" xfId="235"/>
    <cellStyle name="Total 14" xfId="236"/>
    <cellStyle name="Total 2" xfId="237"/>
    <cellStyle name="Total 3" xfId="238"/>
    <cellStyle name="Total 4" xfId="239"/>
    <cellStyle name="Total 5" xfId="240"/>
    <cellStyle name="Total 6" xfId="241"/>
    <cellStyle name="Total 7" xfId="242"/>
    <cellStyle name="Total 8" xfId="243"/>
    <cellStyle name="Total 9" xfId="2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topLeftCell="A43" workbookViewId="0">
      <selection activeCell="B4" sqref="B4"/>
    </sheetView>
  </sheetViews>
  <sheetFormatPr baseColWidth="10" defaultRowHeight="10.199999999999999" x14ac:dyDescent="0.2"/>
  <cols>
    <col min="1" max="1" width="4.109375" style="2" customWidth="1"/>
    <col min="2" max="2" width="2.109375" style="2" customWidth="1"/>
    <col min="3" max="3" width="41.21875" style="2" customWidth="1"/>
    <col min="4" max="5" width="13.77734375" style="2" bestFit="1" customWidth="1"/>
    <col min="6" max="6" width="14" style="2" bestFit="1" customWidth="1"/>
    <col min="7" max="8" width="13.77734375" style="2" bestFit="1" customWidth="1"/>
    <col min="9" max="9" width="14" style="2" bestFit="1" customWidth="1"/>
    <col min="10" max="16384" width="11.5546875" style="2"/>
  </cols>
  <sheetData>
    <row r="1" spans="2:9" x14ac:dyDescent="0.2">
      <c r="B1" s="32" t="s">
        <v>0</v>
      </c>
      <c r="C1" s="32"/>
      <c r="D1" s="32"/>
      <c r="E1" s="32"/>
      <c r="F1" s="32"/>
      <c r="G1" s="32"/>
      <c r="H1" s="32"/>
      <c r="I1" s="32"/>
    </row>
    <row r="2" spans="2:9" x14ac:dyDescent="0.2">
      <c r="B2" s="32" t="s">
        <v>1</v>
      </c>
      <c r="C2" s="32"/>
      <c r="D2" s="32"/>
      <c r="E2" s="32"/>
      <c r="F2" s="32"/>
      <c r="G2" s="32"/>
      <c r="H2" s="32"/>
      <c r="I2" s="32"/>
    </row>
    <row r="3" spans="2:9" x14ac:dyDescent="0.2">
      <c r="B3" s="32" t="s">
        <v>67</v>
      </c>
      <c r="C3" s="32"/>
      <c r="D3" s="32"/>
      <c r="E3" s="32"/>
      <c r="F3" s="32"/>
      <c r="G3" s="32"/>
      <c r="H3" s="32"/>
      <c r="I3" s="32"/>
    </row>
    <row r="4" spans="2:9" x14ac:dyDescent="0.2">
      <c r="B4" s="3"/>
      <c r="C4" s="1"/>
      <c r="D4" s="1"/>
      <c r="E4" s="1"/>
      <c r="F4" s="1"/>
      <c r="G4" s="1"/>
      <c r="H4" s="1"/>
      <c r="I4" s="1"/>
    </row>
    <row r="5" spans="2:9" x14ac:dyDescent="0.2">
      <c r="B5" s="3"/>
      <c r="C5" s="4" t="s">
        <v>2</v>
      </c>
      <c r="D5" s="40" t="s">
        <v>3</v>
      </c>
      <c r="E5" s="40"/>
      <c r="F5" s="40"/>
      <c r="G5" s="40"/>
      <c r="H5" s="40"/>
      <c r="I5" s="40"/>
    </row>
    <row r="6" spans="2:9" x14ac:dyDescent="0.2">
      <c r="B6" s="3"/>
      <c r="C6" s="1"/>
      <c r="D6" s="1"/>
      <c r="E6" s="1"/>
      <c r="F6" s="1"/>
      <c r="G6" s="1"/>
      <c r="H6" s="1"/>
      <c r="I6" s="1"/>
    </row>
    <row r="7" spans="2:9" x14ac:dyDescent="0.2">
      <c r="B7" s="33" t="s">
        <v>4</v>
      </c>
      <c r="C7" s="34"/>
      <c r="D7" s="37" t="s">
        <v>5</v>
      </c>
      <c r="E7" s="37"/>
      <c r="F7" s="37"/>
      <c r="G7" s="37"/>
      <c r="H7" s="37"/>
      <c r="I7" s="38" t="s">
        <v>6</v>
      </c>
    </row>
    <row r="8" spans="2:9" ht="20.399999999999999" x14ac:dyDescent="0.2">
      <c r="B8" s="35"/>
      <c r="C8" s="36"/>
      <c r="D8" s="5" t="s">
        <v>7</v>
      </c>
      <c r="E8" s="6" t="s">
        <v>8</v>
      </c>
      <c r="F8" s="5" t="s">
        <v>9</v>
      </c>
      <c r="G8" s="5" t="s">
        <v>10</v>
      </c>
      <c r="H8" s="5" t="s">
        <v>11</v>
      </c>
      <c r="I8" s="39"/>
    </row>
    <row r="9" spans="2:9" x14ac:dyDescent="0.2">
      <c r="B9" s="35"/>
      <c r="C9" s="36"/>
      <c r="D9" s="7" t="s">
        <v>12</v>
      </c>
      <c r="E9" s="7" t="s">
        <v>13</v>
      </c>
      <c r="F9" s="7" t="s">
        <v>14</v>
      </c>
      <c r="G9" s="7" t="s">
        <v>15</v>
      </c>
      <c r="H9" s="7" t="s">
        <v>16</v>
      </c>
      <c r="I9" s="8" t="s">
        <v>17</v>
      </c>
    </row>
    <row r="10" spans="2:9" x14ac:dyDescent="0.2">
      <c r="B10" s="9" t="s">
        <v>18</v>
      </c>
      <c r="C10" s="10"/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2">
        <v>0</v>
      </c>
    </row>
    <row r="11" spans="2:9" x14ac:dyDescent="0.2">
      <c r="B11" s="13"/>
      <c r="C11" s="14" t="s">
        <v>19</v>
      </c>
      <c r="D11" s="15"/>
      <c r="E11" s="16"/>
      <c r="F11" s="16">
        <v>0</v>
      </c>
      <c r="G11" s="16"/>
      <c r="H11" s="16"/>
      <c r="I11" s="15">
        <v>0</v>
      </c>
    </row>
    <row r="12" spans="2:9" x14ac:dyDescent="0.2">
      <c r="B12" s="13"/>
      <c r="C12" s="14" t="s">
        <v>20</v>
      </c>
      <c r="D12" s="15"/>
      <c r="E12" s="16"/>
      <c r="F12" s="16">
        <v>0</v>
      </c>
      <c r="G12" s="16"/>
      <c r="H12" s="16"/>
      <c r="I12" s="15">
        <v>0</v>
      </c>
    </row>
    <row r="13" spans="2:9" ht="20.399999999999999" x14ac:dyDescent="0.2">
      <c r="B13" s="13"/>
      <c r="C13" s="14" t="s">
        <v>21</v>
      </c>
      <c r="D13" s="15"/>
      <c r="E13" s="16"/>
      <c r="F13" s="16">
        <v>0</v>
      </c>
      <c r="G13" s="16"/>
      <c r="H13" s="16"/>
      <c r="I13" s="15">
        <v>0</v>
      </c>
    </row>
    <row r="14" spans="2:9" x14ac:dyDescent="0.2">
      <c r="B14" s="13"/>
      <c r="C14" s="14" t="s">
        <v>22</v>
      </c>
      <c r="D14" s="15"/>
      <c r="E14" s="16"/>
      <c r="F14" s="16">
        <v>0</v>
      </c>
      <c r="G14" s="16"/>
      <c r="H14" s="16"/>
      <c r="I14" s="15">
        <v>0</v>
      </c>
    </row>
    <row r="15" spans="2:9" x14ac:dyDescent="0.2">
      <c r="B15" s="13"/>
      <c r="C15" s="14" t="s">
        <v>23</v>
      </c>
      <c r="D15" s="15"/>
      <c r="E15" s="16"/>
      <c r="F15" s="16">
        <v>0</v>
      </c>
      <c r="G15" s="16"/>
      <c r="H15" s="16"/>
      <c r="I15" s="15">
        <v>0</v>
      </c>
    </row>
    <row r="16" spans="2:9" x14ac:dyDescent="0.2">
      <c r="B16" s="13"/>
      <c r="C16" s="14" t="s">
        <v>24</v>
      </c>
      <c r="D16" s="15"/>
      <c r="E16" s="16"/>
      <c r="F16" s="16">
        <v>0</v>
      </c>
      <c r="G16" s="16"/>
      <c r="H16" s="16"/>
      <c r="I16" s="15">
        <v>0</v>
      </c>
    </row>
    <row r="17" spans="2:9" x14ac:dyDescent="0.2">
      <c r="B17" s="13"/>
      <c r="C17" s="14" t="s">
        <v>25</v>
      </c>
      <c r="D17" s="15"/>
      <c r="E17" s="16"/>
      <c r="F17" s="16">
        <v>0</v>
      </c>
      <c r="G17" s="16"/>
      <c r="H17" s="16"/>
      <c r="I17" s="15">
        <v>0</v>
      </c>
    </row>
    <row r="18" spans="2:9" x14ac:dyDescent="0.2">
      <c r="B18" s="13"/>
      <c r="C18" s="14" t="s">
        <v>26</v>
      </c>
      <c r="D18" s="15"/>
      <c r="E18" s="16"/>
      <c r="F18" s="16">
        <v>0</v>
      </c>
      <c r="G18" s="16"/>
      <c r="H18" s="16"/>
      <c r="I18" s="15">
        <v>0</v>
      </c>
    </row>
    <row r="19" spans="2:9" ht="30.6" x14ac:dyDescent="0.2">
      <c r="B19" s="13"/>
      <c r="C19" s="14" t="s">
        <v>27</v>
      </c>
      <c r="D19" s="15"/>
      <c r="E19" s="16"/>
      <c r="F19" s="16">
        <v>0</v>
      </c>
      <c r="G19" s="16"/>
      <c r="H19" s="16"/>
      <c r="I19" s="15">
        <v>0</v>
      </c>
    </row>
    <row r="20" spans="2:9" x14ac:dyDescent="0.2">
      <c r="B20" s="17" t="s">
        <v>28</v>
      </c>
      <c r="C20" s="18"/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</row>
    <row r="21" spans="2:9" x14ac:dyDescent="0.2">
      <c r="B21" s="13"/>
      <c r="C21" s="14" t="s">
        <v>29</v>
      </c>
      <c r="D21" s="15"/>
      <c r="E21" s="16"/>
      <c r="F21" s="16">
        <v>0</v>
      </c>
      <c r="G21" s="16"/>
      <c r="H21" s="16"/>
      <c r="I21" s="15">
        <v>0</v>
      </c>
    </row>
    <row r="22" spans="2:9" x14ac:dyDescent="0.2">
      <c r="B22" s="13"/>
      <c r="C22" s="14" t="s">
        <v>30</v>
      </c>
      <c r="D22" s="15"/>
      <c r="E22" s="16"/>
      <c r="F22" s="16">
        <v>0</v>
      </c>
      <c r="G22" s="16"/>
      <c r="H22" s="16"/>
      <c r="I22" s="15">
        <v>0</v>
      </c>
    </row>
    <row r="23" spans="2:9" x14ac:dyDescent="0.2">
      <c r="B23" s="13"/>
      <c r="C23" s="14" t="s">
        <v>31</v>
      </c>
      <c r="D23" s="15"/>
      <c r="E23" s="16"/>
      <c r="F23" s="16">
        <v>0</v>
      </c>
      <c r="G23" s="16"/>
      <c r="H23" s="16"/>
      <c r="I23" s="15">
        <v>0</v>
      </c>
    </row>
    <row r="24" spans="2:9" x14ac:dyDescent="0.2">
      <c r="B24" s="13"/>
      <c r="C24" s="14" t="s">
        <v>32</v>
      </c>
      <c r="D24" s="15">
        <v>0</v>
      </c>
      <c r="E24" s="16">
        <v>0</v>
      </c>
      <c r="F24" s="16">
        <v>0</v>
      </c>
      <c r="G24" s="16">
        <v>0</v>
      </c>
      <c r="H24" s="16">
        <v>0</v>
      </c>
      <c r="I24" s="15">
        <v>0</v>
      </c>
    </row>
    <row r="25" spans="2:9" x14ac:dyDescent="0.2">
      <c r="B25" s="13"/>
      <c r="C25" s="14" t="s">
        <v>25</v>
      </c>
      <c r="D25" s="15"/>
      <c r="E25" s="16"/>
      <c r="F25" s="16">
        <v>0</v>
      </c>
      <c r="G25" s="16"/>
      <c r="H25" s="16"/>
      <c r="I25" s="15">
        <v>0</v>
      </c>
    </row>
    <row r="26" spans="2:9" x14ac:dyDescent="0.2">
      <c r="B26" s="17" t="s">
        <v>33</v>
      </c>
      <c r="C26" s="18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</row>
    <row r="27" spans="2:9" x14ac:dyDescent="0.2">
      <c r="B27" s="13"/>
      <c r="C27" s="14" t="s">
        <v>34</v>
      </c>
      <c r="D27" s="15"/>
      <c r="E27" s="16"/>
      <c r="F27" s="16">
        <v>0</v>
      </c>
      <c r="G27" s="16"/>
      <c r="H27" s="16"/>
      <c r="I27" s="15">
        <v>0</v>
      </c>
    </row>
    <row r="28" spans="2:9" ht="30.6" x14ac:dyDescent="0.2">
      <c r="B28" s="13"/>
      <c r="C28" s="14" t="s">
        <v>35</v>
      </c>
      <c r="D28" s="15"/>
      <c r="E28" s="16"/>
      <c r="F28" s="16">
        <v>0</v>
      </c>
      <c r="G28" s="16"/>
      <c r="H28" s="16"/>
      <c r="I28" s="15">
        <v>0</v>
      </c>
    </row>
    <row r="29" spans="2:9" x14ac:dyDescent="0.2">
      <c r="B29" s="17" t="s">
        <v>36</v>
      </c>
      <c r="C29" s="18"/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19">
        <v>0</v>
      </c>
    </row>
    <row r="30" spans="2:9" ht="20.399999999999999" x14ac:dyDescent="0.2">
      <c r="B30" s="21"/>
      <c r="C30" s="14" t="s">
        <v>37</v>
      </c>
      <c r="D30" s="22"/>
      <c r="E30" s="23"/>
      <c r="F30" s="16">
        <v>0</v>
      </c>
      <c r="G30" s="23"/>
      <c r="H30" s="23"/>
      <c r="I30" s="15">
        <v>0</v>
      </c>
    </row>
    <row r="31" spans="2:9" x14ac:dyDescent="0.2">
      <c r="B31" s="21"/>
      <c r="C31" s="14" t="s">
        <v>38</v>
      </c>
      <c r="D31" s="22"/>
      <c r="E31" s="23"/>
      <c r="F31" s="16">
        <v>0</v>
      </c>
      <c r="G31" s="23"/>
      <c r="H31" s="23"/>
      <c r="I31" s="15">
        <v>0</v>
      </c>
    </row>
    <row r="32" spans="2:9" x14ac:dyDescent="0.2">
      <c r="B32" s="21"/>
      <c r="C32" s="14" t="s">
        <v>39</v>
      </c>
      <c r="D32" s="22">
        <v>0</v>
      </c>
      <c r="E32" s="23">
        <v>0</v>
      </c>
      <c r="F32" s="16">
        <v>0</v>
      </c>
      <c r="G32" s="23">
        <v>0</v>
      </c>
      <c r="H32" s="23">
        <v>0</v>
      </c>
      <c r="I32" s="15">
        <v>0</v>
      </c>
    </row>
    <row r="33" spans="2:9" x14ac:dyDescent="0.2">
      <c r="B33" s="21"/>
      <c r="C33" s="14" t="s">
        <v>40</v>
      </c>
      <c r="D33" s="22"/>
      <c r="E33" s="23"/>
      <c r="F33" s="16">
        <v>0</v>
      </c>
      <c r="G33" s="23"/>
      <c r="H33" s="23"/>
      <c r="I33" s="15">
        <v>0</v>
      </c>
    </row>
    <row r="34" spans="2:9" x14ac:dyDescent="0.2">
      <c r="B34" s="21"/>
      <c r="C34" s="14" t="s">
        <v>25</v>
      </c>
      <c r="D34" s="22"/>
      <c r="E34" s="23"/>
      <c r="F34" s="16">
        <v>0</v>
      </c>
      <c r="G34" s="23"/>
      <c r="H34" s="23"/>
      <c r="I34" s="15">
        <v>0</v>
      </c>
    </row>
    <row r="35" spans="2:9" ht="30.6" x14ac:dyDescent="0.2">
      <c r="B35" s="21"/>
      <c r="C35" s="14" t="s">
        <v>41</v>
      </c>
      <c r="D35" s="22"/>
      <c r="E35" s="23"/>
      <c r="F35" s="16">
        <v>0</v>
      </c>
      <c r="G35" s="23"/>
      <c r="H35" s="23"/>
      <c r="I35" s="15">
        <v>0</v>
      </c>
    </row>
    <row r="36" spans="2:9" x14ac:dyDescent="0.2">
      <c r="B36" s="17" t="s">
        <v>42</v>
      </c>
      <c r="C36" s="18"/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19">
        <v>0</v>
      </c>
    </row>
    <row r="37" spans="2:9" x14ac:dyDescent="0.2">
      <c r="B37" s="21"/>
      <c r="C37" s="14" t="s">
        <v>43</v>
      </c>
      <c r="D37" s="22">
        <v>0</v>
      </c>
      <c r="E37" s="23">
        <v>0</v>
      </c>
      <c r="F37" s="16">
        <v>0</v>
      </c>
      <c r="G37" s="23">
        <v>0</v>
      </c>
      <c r="H37" s="23">
        <v>0</v>
      </c>
      <c r="I37" s="15">
        <v>0</v>
      </c>
    </row>
    <row r="38" spans="2:9" x14ac:dyDescent="0.2">
      <c r="B38" s="21"/>
      <c r="C38" s="14" t="s">
        <v>44</v>
      </c>
      <c r="D38" s="22"/>
      <c r="E38" s="23"/>
      <c r="F38" s="16">
        <v>0</v>
      </c>
      <c r="G38" s="23"/>
      <c r="H38" s="23"/>
      <c r="I38" s="15">
        <v>0</v>
      </c>
    </row>
    <row r="39" spans="2:9" ht="30.6" x14ac:dyDescent="0.2">
      <c r="B39" s="21"/>
      <c r="C39" s="14" t="s">
        <v>45</v>
      </c>
      <c r="D39" s="22"/>
      <c r="E39" s="23"/>
      <c r="F39" s="16">
        <v>0</v>
      </c>
      <c r="G39" s="23"/>
      <c r="H39" s="23"/>
      <c r="I39" s="15">
        <v>0</v>
      </c>
    </row>
    <row r="40" spans="2:9" x14ac:dyDescent="0.2">
      <c r="B40" s="17" t="s">
        <v>46</v>
      </c>
      <c r="C40" s="18"/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19">
        <v>0</v>
      </c>
    </row>
    <row r="41" spans="2:9" x14ac:dyDescent="0.2">
      <c r="B41" s="21"/>
      <c r="C41" s="14" t="s">
        <v>47</v>
      </c>
      <c r="D41" s="22">
        <v>0</v>
      </c>
      <c r="E41" s="23">
        <v>0</v>
      </c>
      <c r="F41" s="16">
        <v>0</v>
      </c>
      <c r="G41" s="23">
        <v>0</v>
      </c>
      <c r="H41" s="23">
        <v>0</v>
      </c>
      <c r="I41" s="15">
        <v>0</v>
      </c>
    </row>
    <row r="42" spans="2:9" x14ac:dyDescent="0.2">
      <c r="B42" s="21"/>
      <c r="C42" s="14" t="s">
        <v>48</v>
      </c>
      <c r="D42" s="22"/>
      <c r="E42" s="23"/>
      <c r="F42" s="16">
        <v>0</v>
      </c>
      <c r="G42" s="23"/>
      <c r="H42" s="23"/>
      <c r="I42" s="15">
        <v>0</v>
      </c>
    </row>
    <row r="43" spans="2:9" ht="30.6" x14ac:dyDescent="0.2">
      <c r="B43" s="21"/>
      <c r="C43" s="14" t="s">
        <v>49</v>
      </c>
      <c r="D43" s="22">
        <v>0</v>
      </c>
      <c r="E43" s="23">
        <v>0</v>
      </c>
      <c r="F43" s="16">
        <v>0</v>
      </c>
      <c r="G43" s="23">
        <v>0</v>
      </c>
      <c r="H43" s="23">
        <v>0</v>
      </c>
      <c r="I43" s="15">
        <v>0</v>
      </c>
    </row>
    <row r="44" spans="2:9" x14ac:dyDescent="0.2">
      <c r="B44" s="17" t="s">
        <v>50</v>
      </c>
      <c r="C44" s="18"/>
      <c r="D44" s="20">
        <f>SUM(D45:D47)</f>
        <v>1787400</v>
      </c>
      <c r="E44" s="20">
        <f>SUM(E45:E47)</f>
        <v>2413337.0099999998</v>
      </c>
      <c r="F44" s="20">
        <f t="shared" ref="F44:I44" si="0">SUM(F45:F47)</f>
        <v>4200737.01</v>
      </c>
      <c r="G44" s="20">
        <f t="shared" si="0"/>
        <v>1303547.8600000001</v>
      </c>
      <c r="H44" s="20">
        <f t="shared" si="0"/>
        <v>1303547.8600000001</v>
      </c>
      <c r="I44" s="20">
        <f t="shared" si="0"/>
        <v>-483852.1399999999</v>
      </c>
    </row>
    <row r="45" spans="2:9" ht="20.399999999999999" x14ac:dyDescent="0.2">
      <c r="B45" s="21"/>
      <c r="C45" s="14" t="s">
        <v>51</v>
      </c>
      <c r="D45" s="22">
        <v>1787400</v>
      </c>
      <c r="E45" s="23">
        <v>2413337.0099999998</v>
      </c>
      <c r="F45" s="30">
        <f>D45+E45</f>
        <v>4200737.01</v>
      </c>
      <c r="G45" s="23">
        <v>1303547.8600000001</v>
      </c>
      <c r="H45" s="23">
        <v>1303547.8600000001</v>
      </c>
      <c r="I45" s="31">
        <f>H45-D45</f>
        <v>-483852.1399999999</v>
      </c>
    </row>
    <row r="46" spans="2:9" ht="20.399999999999999" x14ac:dyDescent="0.2">
      <c r="B46" s="21"/>
      <c r="C46" s="14" t="s">
        <v>52</v>
      </c>
      <c r="D46" s="22"/>
      <c r="E46" s="23"/>
      <c r="F46" s="16">
        <v>0</v>
      </c>
      <c r="G46" s="23"/>
      <c r="H46" s="23"/>
      <c r="I46" s="15">
        <v>0</v>
      </c>
    </row>
    <row r="47" spans="2:9" ht="20.399999999999999" x14ac:dyDescent="0.2">
      <c r="B47" s="21"/>
      <c r="C47" s="14" t="s">
        <v>53</v>
      </c>
      <c r="D47" s="22"/>
      <c r="E47" s="23"/>
      <c r="F47" s="16">
        <v>0</v>
      </c>
      <c r="G47" s="23"/>
      <c r="H47" s="23"/>
      <c r="I47" s="15">
        <v>0</v>
      </c>
    </row>
    <row r="48" spans="2:9" x14ac:dyDescent="0.2">
      <c r="B48" s="17" t="s">
        <v>54</v>
      </c>
      <c r="C48" s="18"/>
      <c r="D48" s="20">
        <f>SUM(D49:D51)</f>
        <v>0</v>
      </c>
      <c r="E48" s="20">
        <f>SUM(E49:E51)</f>
        <v>48203541.980000004</v>
      </c>
      <c r="F48" s="20">
        <f t="shared" ref="F48:H48" si="1">SUM(F49:F51)</f>
        <v>48203541.980000004</v>
      </c>
      <c r="G48" s="20">
        <f t="shared" si="1"/>
        <v>19796761.039999999</v>
      </c>
      <c r="H48" s="20">
        <f t="shared" si="1"/>
        <v>19796761.039999999</v>
      </c>
      <c r="I48" s="20">
        <f>SUM(I49:I51)</f>
        <v>19796761.039999999</v>
      </c>
    </row>
    <row r="49" spans="1:10" x14ac:dyDescent="0.2">
      <c r="A49" s="1"/>
      <c r="B49" s="21"/>
      <c r="C49" s="14" t="s">
        <v>55</v>
      </c>
      <c r="D49" s="22"/>
      <c r="E49" s="23"/>
      <c r="F49" s="30">
        <f t="shared" ref="F49:F58" si="2">D49+E49</f>
        <v>0</v>
      </c>
      <c r="G49" s="23"/>
      <c r="H49" s="23"/>
      <c r="I49" s="15">
        <v>0</v>
      </c>
      <c r="J49" s="1"/>
    </row>
    <row r="50" spans="1:10" x14ac:dyDescent="0.2">
      <c r="A50" s="1"/>
      <c r="B50" s="21"/>
      <c r="C50" s="14" t="s">
        <v>56</v>
      </c>
      <c r="D50" s="22">
        <v>0</v>
      </c>
      <c r="E50" s="23">
        <v>34131569.950000003</v>
      </c>
      <c r="F50" s="30">
        <f t="shared" si="2"/>
        <v>34131569.950000003</v>
      </c>
      <c r="G50" s="23">
        <v>12778487.310000001</v>
      </c>
      <c r="H50" s="23">
        <v>12778487.310000001</v>
      </c>
      <c r="I50" s="31">
        <f t="shared" ref="I50:I51" si="3">H50-D50</f>
        <v>12778487.310000001</v>
      </c>
      <c r="J50" s="1"/>
    </row>
    <row r="51" spans="1:10" x14ac:dyDescent="0.2">
      <c r="A51" s="1"/>
      <c r="B51" s="21"/>
      <c r="C51" s="14" t="s">
        <v>57</v>
      </c>
      <c r="D51" s="22">
        <v>0</v>
      </c>
      <c r="E51" s="23">
        <f>13872769.73+40000+159202.3</f>
        <v>14071972.030000001</v>
      </c>
      <c r="F51" s="30">
        <f t="shared" si="2"/>
        <v>14071972.030000001</v>
      </c>
      <c r="G51" s="23">
        <v>7018273.7300000004</v>
      </c>
      <c r="H51" s="23">
        <v>7018273.7300000004</v>
      </c>
      <c r="I51" s="31">
        <f t="shared" si="3"/>
        <v>7018273.7300000004</v>
      </c>
      <c r="J51" s="1"/>
    </row>
    <row r="52" spans="1:10" x14ac:dyDescent="0.2">
      <c r="A52" s="1"/>
      <c r="B52" s="17" t="s">
        <v>58</v>
      </c>
      <c r="C52" s="18"/>
      <c r="D52" s="20">
        <f>SUM(D53:D58)</f>
        <v>36932206.990000002</v>
      </c>
      <c r="E52" s="20">
        <f>SUM(E53:E58)</f>
        <v>1384962.91</v>
      </c>
      <c r="F52" s="20">
        <f t="shared" ref="F52:I52" si="4">SUM(F53:F58)</f>
        <v>38317169.899999999</v>
      </c>
      <c r="G52" s="20">
        <f t="shared" si="4"/>
        <v>26558486.350000001</v>
      </c>
      <c r="H52" s="20">
        <f t="shared" si="4"/>
        <v>26558486.350000001</v>
      </c>
      <c r="I52" s="20">
        <f t="shared" si="4"/>
        <v>-10373720.640000001</v>
      </c>
      <c r="J52" s="1"/>
    </row>
    <row r="53" spans="1:10" x14ac:dyDescent="0.2">
      <c r="A53" s="1"/>
      <c r="B53" s="21"/>
      <c r="C53" s="14" t="s">
        <v>59</v>
      </c>
      <c r="D53" s="22">
        <v>36932206.990000002</v>
      </c>
      <c r="E53" s="23">
        <v>112422.72</v>
      </c>
      <c r="F53" s="30">
        <f t="shared" si="2"/>
        <v>37044629.710000001</v>
      </c>
      <c r="G53" s="23">
        <v>26558486.350000001</v>
      </c>
      <c r="H53" s="23">
        <v>26558486.350000001</v>
      </c>
      <c r="I53" s="31">
        <f>H53-D53</f>
        <v>-10373720.640000001</v>
      </c>
      <c r="J53" s="1"/>
    </row>
    <row r="54" spans="1:10" x14ac:dyDescent="0.2">
      <c r="A54" s="1"/>
      <c r="B54" s="21"/>
      <c r="C54" s="14" t="s">
        <v>60</v>
      </c>
      <c r="D54" s="22">
        <v>0</v>
      </c>
      <c r="E54" s="23">
        <v>0</v>
      </c>
      <c r="F54" s="30">
        <f t="shared" si="2"/>
        <v>0</v>
      </c>
      <c r="G54" s="23">
        <v>0</v>
      </c>
      <c r="H54" s="23">
        <v>0</v>
      </c>
      <c r="I54" s="31">
        <f t="shared" ref="I54:I58" si="5">H54-D54</f>
        <v>0</v>
      </c>
      <c r="J54" s="1"/>
    </row>
    <row r="55" spans="1:10" x14ac:dyDescent="0.2">
      <c r="A55" s="1"/>
      <c r="B55" s="21"/>
      <c r="C55" s="14" t="s">
        <v>61</v>
      </c>
      <c r="D55" s="22">
        <v>0</v>
      </c>
      <c r="E55" s="23">
        <v>1272540.19</v>
      </c>
      <c r="F55" s="30">
        <f t="shared" si="2"/>
        <v>1272540.19</v>
      </c>
      <c r="G55" s="23">
        <v>0</v>
      </c>
      <c r="H55" s="23">
        <v>0</v>
      </c>
      <c r="I55" s="31">
        <f t="shared" si="5"/>
        <v>0</v>
      </c>
      <c r="J55" s="1"/>
    </row>
    <row r="56" spans="1:10" x14ac:dyDescent="0.2">
      <c r="A56" s="1"/>
      <c r="B56" s="21"/>
      <c r="C56" s="14" t="s">
        <v>62</v>
      </c>
      <c r="D56" s="22"/>
      <c r="E56" s="23"/>
      <c r="F56" s="30">
        <f t="shared" si="2"/>
        <v>0</v>
      </c>
      <c r="G56" s="23"/>
      <c r="H56" s="23"/>
      <c r="I56" s="31">
        <f t="shared" si="5"/>
        <v>0</v>
      </c>
      <c r="J56" s="1"/>
    </row>
    <row r="57" spans="1:10" x14ac:dyDescent="0.2">
      <c r="A57" s="1"/>
      <c r="B57" s="21"/>
      <c r="C57" s="14" t="s">
        <v>63</v>
      </c>
      <c r="D57" s="22">
        <v>0</v>
      </c>
      <c r="E57" s="23">
        <v>0</v>
      </c>
      <c r="F57" s="30">
        <f t="shared" si="2"/>
        <v>0</v>
      </c>
      <c r="G57" s="23">
        <v>0</v>
      </c>
      <c r="H57" s="23">
        <v>0</v>
      </c>
      <c r="I57" s="31">
        <f t="shared" si="5"/>
        <v>0</v>
      </c>
      <c r="J57" s="1"/>
    </row>
    <row r="58" spans="1:10" x14ac:dyDescent="0.2">
      <c r="A58" s="1"/>
      <c r="B58" s="21"/>
      <c r="C58" s="14" t="s">
        <v>64</v>
      </c>
      <c r="D58" s="22">
        <v>0</v>
      </c>
      <c r="E58" s="23">
        <v>0</v>
      </c>
      <c r="F58" s="30">
        <f t="shared" si="2"/>
        <v>0</v>
      </c>
      <c r="G58" s="23">
        <v>0</v>
      </c>
      <c r="H58" s="23">
        <v>0</v>
      </c>
      <c r="I58" s="31">
        <f t="shared" si="5"/>
        <v>0</v>
      </c>
      <c r="J58" s="1"/>
    </row>
    <row r="59" spans="1:10" x14ac:dyDescent="0.2">
      <c r="A59" s="1"/>
      <c r="B59" s="24"/>
      <c r="C59" s="25"/>
      <c r="D59" s="22"/>
      <c r="E59" s="23"/>
      <c r="F59" s="23"/>
      <c r="G59" s="23"/>
      <c r="H59" s="23"/>
      <c r="I59" s="22"/>
      <c r="J59" s="1"/>
    </row>
    <row r="60" spans="1:10" x14ac:dyDescent="0.2">
      <c r="A60" s="3"/>
      <c r="B60" s="26"/>
      <c r="C60" s="27" t="s">
        <v>65</v>
      </c>
      <c r="D60" s="28">
        <f t="shared" ref="D60" si="6">D44+D52</f>
        <v>38719606.990000002</v>
      </c>
      <c r="E60" s="28">
        <f>E44+E48+E52</f>
        <v>52001841.899999999</v>
      </c>
      <c r="F60" s="28">
        <f t="shared" ref="F60:I60" si="7">F44+F48+F52</f>
        <v>90721448.890000001</v>
      </c>
      <c r="G60" s="28">
        <f t="shared" si="7"/>
        <v>47658795.25</v>
      </c>
      <c r="H60" s="28">
        <f t="shared" si="7"/>
        <v>47658795.25</v>
      </c>
      <c r="I60" s="28">
        <f t="shared" si="7"/>
        <v>8939188.2599999979</v>
      </c>
      <c r="J60" s="3"/>
    </row>
    <row r="61" spans="1:10" x14ac:dyDescent="0.2">
      <c r="A61" s="1"/>
      <c r="B61" s="3"/>
      <c r="C61" s="1"/>
      <c r="D61" s="29"/>
      <c r="E61" s="29"/>
      <c r="F61" s="29"/>
      <c r="G61" s="29"/>
      <c r="H61" s="29"/>
      <c r="I61" s="29"/>
      <c r="J61" s="1"/>
    </row>
    <row r="62" spans="1:10" x14ac:dyDescent="0.2">
      <c r="A62" s="1"/>
      <c r="B62" s="3"/>
      <c r="C62" s="1"/>
      <c r="D62" s="29"/>
      <c r="E62" s="29"/>
      <c r="F62" s="29"/>
      <c r="G62" s="29"/>
      <c r="H62" s="29"/>
      <c r="I62" s="29"/>
      <c r="J62" s="1"/>
    </row>
    <row r="63" spans="1:10" x14ac:dyDescent="0.2">
      <c r="C63" s="1" t="s">
        <v>66</v>
      </c>
      <c r="D63" s="29"/>
      <c r="E63" s="29"/>
      <c r="F63" s="29"/>
      <c r="G63" s="29"/>
      <c r="H63" s="29"/>
      <c r="I63" s="29"/>
    </row>
  </sheetData>
  <mergeCells count="7">
    <mergeCell ref="B1:I1"/>
    <mergeCell ref="B2:I2"/>
    <mergeCell ref="B3:I3"/>
    <mergeCell ref="B7:C9"/>
    <mergeCell ref="D7:H7"/>
    <mergeCell ref="I7:I8"/>
    <mergeCell ref="D5:I5"/>
  </mergeCells>
  <printOptions horizontalCentered="1"/>
  <pageMargins left="0.51181102362204722" right="0.51181102362204722" top="0.55118110236220474" bottom="0.35433070866141736" header="0.31496062992125984" footer="0.31496062992125984"/>
  <pageSetup scale="7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ADM-3</cp:lastModifiedBy>
  <cp:lastPrinted>2019-04-25T15:35:41Z</cp:lastPrinted>
  <dcterms:created xsi:type="dcterms:W3CDTF">2019-04-25T15:26:33Z</dcterms:created>
  <dcterms:modified xsi:type="dcterms:W3CDTF">2019-07-19T18:27:04Z</dcterms:modified>
</cp:coreProperties>
</file>